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4\ملف نشر الكتاب 2014\الباب11 - النقل والاتصالات\"/>
    </mc:Choice>
  </mc:AlternateContent>
  <bookViews>
    <workbookView xWindow="0" yWindow="0" windowWidth="24000" windowHeight="7800"/>
  </bookViews>
  <sheets>
    <sheet name="جدول 04-11 Table " sheetId="1" r:id="rId1"/>
  </sheets>
  <definedNames>
    <definedName name="_xlnm.Print_Area" localSheetId="0">'جدول 04-11 Table 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s="1"/>
  <c r="D21" i="1"/>
  <c r="E13" i="1" s="1"/>
  <c r="B21" i="1"/>
  <c r="C15" i="1" s="1"/>
  <c r="H20" i="1"/>
  <c r="H19" i="1"/>
  <c r="E19" i="1"/>
  <c r="H18" i="1"/>
  <c r="H17" i="1"/>
  <c r="E17" i="1"/>
  <c r="H16" i="1"/>
  <c r="H15" i="1"/>
  <c r="G15" i="1"/>
  <c r="E15" i="1"/>
  <c r="H14" i="1"/>
  <c r="G14" i="1"/>
  <c r="H13" i="1"/>
  <c r="H12" i="1"/>
  <c r="H11" i="1"/>
  <c r="H10" i="1"/>
  <c r="H9" i="1"/>
  <c r="I9" i="1" l="1"/>
  <c r="I18" i="1"/>
  <c r="I16" i="1"/>
  <c r="I20" i="1"/>
  <c r="I12" i="1"/>
  <c r="I13" i="1"/>
  <c r="I17" i="1"/>
  <c r="C12" i="1"/>
  <c r="C17" i="1"/>
  <c r="C21" i="1"/>
  <c r="C10" i="1"/>
  <c r="C14" i="1"/>
  <c r="E10" i="1"/>
  <c r="E12" i="1"/>
  <c r="E14" i="1"/>
  <c r="E21" i="1"/>
  <c r="C16" i="1"/>
  <c r="C20" i="1"/>
  <c r="C18" i="1"/>
  <c r="E16" i="1"/>
  <c r="E18" i="1"/>
  <c r="E20" i="1"/>
  <c r="C19" i="1"/>
  <c r="C9" i="1"/>
  <c r="C11" i="1"/>
  <c r="C13" i="1"/>
  <c r="H21" i="1"/>
  <c r="E9" i="1"/>
  <c r="E11" i="1"/>
  <c r="I21" i="1" l="1"/>
  <c r="I14" i="1"/>
  <c r="I11" i="1"/>
  <c r="I15" i="1"/>
  <c r="I19" i="1"/>
  <c r="I10" i="1"/>
</calcChain>
</file>

<file path=xl/sharedStrings.xml><?xml version="1.0" encoding="utf-8"?>
<sst xmlns="http://schemas.openxmlformats.org/spreadsheetml/2006/main" count="69" uniqueCount="45">
  <si>
    <t>حركة المسافرين في مطار آل مكتوم الدولي حسب النوع والشهر</t>
  </si>
  <si>
    <t>Passengers' Movement at Al Maktoum International by Type and Month</t>
  </si>
  <si>
    <t>( 2014 )</t>
  </si>
  <si>
    <t xml:space="preserve"> </t>
  </si>
  <si>
    <t>جدول ( 04 - 11 ) Table</t>
  </si>
  <si>
    <t>البيـــــان</t>
  </si>
  <si>
    <t>قادمون</t>
  </si>
  <si>
    <t>%</t>
  </si>
  <si>
    <t>مغـادرون</t>
  </si>
  <si>
    <t>عابــرون*</t>
  </si>
  <si>
    <t>المجموع</t>
  </si>
  <si>
    <t>Title</t>
  </si>
  <si>
    <t>Arrivals</t>
  </si>
  <si>
    <t>Departures</t>
  </si>
  <si>
    <t>Transit*</t>
  </si>
  <si>
    <t>Total</t>
  </si>
  <si>
    <t xml:space="preserve">ينايــر </t>
  </si>
  <si>
    <t xml:space="preserve"> -</t>
  </si>
  <si>
    <t>January</t>
  </si>
  <si>
    <t>فبراير</t>
  </si>
  <si>
    <t>February</t>
  </si>
  <si>
    <t>مارس</t>
  </si>
  <si>
    <t>March</t>
  </si>
  <si>
    <t>إبريــل</t>
  </si>
  <si>
    <t>April</t>
  </si>
  <si>
    <t>مايــــو</t>
  </si>
  <si>
    <t>May</t>
  </si>
  <si>
    <t>يونيـــو</t>
  </si>
  <si>
    <t>June</t>
  </si>
  <si>
    <t>يوليـــو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</si>
  <si>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</si>
  <si>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</si>
  <si>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</si>
  <si>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</si>
  <si>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</si>
  <si>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</si>
  <si>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</si>
  <si>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</si>
  <si>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</si>
  <si>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 xml:space="preserve">ديسمبر </t>
  </si>
  <si>
    <t>December</t>
  </si>
  <si>
    <t xml:space="preserve">*  يشمل المتنقلون : المسافرون من وجهة واحدة والذاهبين إلى وجهة أخرى مع شركة
   طيران أخرى أو شركة الطيران نفسها دون المرور عبر الإجراءات الجمركية </t>
  </si>
  <si>
    <t xml:space="preserve">* Including transfer passengers :Passengers flying into airport on one aircraft and departing on a second aircraft without breaking their journey 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</si>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</sst>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WinSoft Pro"/>
      <family val="2"/>
    </font>
    <font>
      <b/>
      <sz val="11"/>
      <name val="WinSoft Pro"/>
      <family val="2"/>
    </font>
    <font>
      <b/>
      <sz val="10"/>
      <name val="Myriad Pro"/>
      <family val="2"/>
    </font>
    <font>
      <sz val="9"/>
      <name val="WinSoft Pro"/>
      <family val="2"/>
    </font>
    <font>
      <sz val="9"/>
      <name val="Myriad Pro"/>
      <family val="2"/>
    </font>
    <font>
      <sz val="9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top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0" xfId="1" applyFont="1" applyAlignment="1">
      <alignment horizontal="right" vertical="center" indent="1"/>
    </xf>
    <xf numFmtId="3" fontId="11" fillId="0" borderId="0" xfId="1" applyNumberFormat="1" applyFont="1" applyAlignment="1">
      <alignment horizontal="center" vertical="center"/>
    </xf>
    <xf numFmtId="4" fontId="11" fillId="0" borderId="0" xfId="1" applyNumberFormat="1" applyFont="1" applyAlignment="1">
      <alignment horizontal="center" vertical="center"/>
    </xf>
    <xf numFmtId="3" fontId="12" fillId="0" borderId="0" xfId="1" applyNumberFormat="1" applyFont="1" applyAlignment="1">
      <alignment horizontal="center" vertical="center"/>
    </xf>
    <xf numFmtId="4" fontId="12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indent="1"/>
    </xf>
    <xf numFmtId="0" fontId="8" fillId="2" borderId="0" xfId="1" applyFont="1" applyFill="1" applyAlignment="1">
      <alignment horizontal="right" vertical="center" indent="1"/>
    </xf>
    <xf numFmtId="3" fontId="11" fillId="2" borderId="0" xfId="1" applyNumberFormat="1" applyFont="1" applyFill="1" applyAlignment="1">
      <alignment horizontal="center" vertical="center"/>
    </xf>
    <xf numFmtId="4" fontId="11" fillId="2" borderId="0" xfId="1" applyNumberFormat="1" applyFont="1" applyFill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4" fontId="12" fillId="2" borderId="0" xfId="1" applyNumberFormat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 indent="1"/>
    </xf>
    <xf numFmtId="0" fontId="8" fillId="0" borderId="7" xfId="1" applyFont="1" applyBorder="1" applyAlignment="1">
      <alignment horizontal="right" vertical="center" indent="1"/>
    </xf>
    <xf numFmtId="3" fontId="12" fillId="0" borderId="7" xfId="1" applyNumberFormat="1" applyFont="1" applyBorder="1" applyAlignment="1">
      <alignment horizontal="center" vertical="center"/>
    </xf>
    <xf numFmtId="4" fontId="12" fillId="0" borderId="7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left" vertical="center" indent="1"/>
    </xf>
    <xf numFmtId="0" fontId="13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3" fontId="8" fillId="0" borderId="0" xfId="1" applyNumberFormat="1" applyFont="1" applyBorder="1" applyAlignment="1">
      <alignment horizontal="right" vertical="center" indent="2"/>
    </xf>
    <xf numFmtId="1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4" fillId="0" borderId="0" xfId="1" applyFont="1" applyAlignment="1">
      <alignment horizontal="right" vertical="top" wrapText="1" readingOrder="2"/>
    </xf>
    <xf numFmtId="0" fontId="15" fillId="0" borderId="0" xfId="1" applyFont="1" applyAlignment="1">
      <alignment vertical="top" wrapText="1"/>
    </xf>
    <xf numFmtId="0" fontId="14" fillId="0" borderId="0" xfId="1" applyFont="1" applyAlignment="1">
      <alignment horizontal="left" vertical="top" wrapText="1" readingOrder="1"/>
    </xf>
    <xf numFmtId="0" fontId="14" fillId="0" borderId="0" xfId="1" applyFont="1" applyAlignment="1">
      <alignment vertical="top" wrapText="1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3" fontId="2" fillId="0" borderId="0" xfId="1" applyNumberFormat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695325</xdr:colOff>
      <xdr:row>0</xdr:row>
      <xdr:rowOff>609600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171650" y="66675"/>
          <a:ext cx="15906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314325</xdr:colOff>
      <xdr:row>0</xdr:row>
      <xdr:rowOff>38100</xdr:rowOff>
    </xdr:from>
    <xdr:to>
      <xdr:col>9</xdr:col>
      <xdr:colOff>1123950</xdr:colOff>
      <xdr:row>0</xdr:row>
      <xdr:rowOff>647700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47025" y="38100"/>
          <a:ext cx="1295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07"/>
  <sheetViews>
    <sheetView rightToLeft="1" tabSelected="1" view="pageBreakPreview" zoomScaleNormal="75" workbookViewId="0">
      <selection activeCell="M12" sqref="M12"/>
    </sheetView>
  </sheetViews>
  <sheetFormatPr defaultColWidth="9" defaultRowHeight="12.75"/>
  <cols>
    <col min="1" max="1" width="13.42578125" style="1" customWidth="1"/>
    <col min="2" max="2" width="16.42578125" style="1" customWidth="1"/>
    <col min="3" max="3" width="7.28515625" style="1" customWidth="1"/>
    <col min="4" max="4" width="13.85546875" style="1" customWidth="1"/>
    <col min="5" max="5" width="7.28515625" style="1" customWidth="1"/>
    <col min="6" max="6" width="15.5703125" style="1" customWidth="1"/>
    <col min="7" max="7" width="7.28515625" style="1" customWidth="1"/>
    <col min="8" max="8" width="16.42578125" style="1" customWidth="1"/>
    <col min="9" max="9" width="7.28515625" style="1" customWidth="1"/>
    <col min="10" max="10" width="17.28515625" style="1" customWidth="1"/>
    <col min="11" max="11" width="9" style="1"/>
    <col min="12" max="16384" width="9" style="2"/>
  </cols>
  <sheetData>
    <row r="1" spans="1:11" ht="64.5" customHeight="1"/>
    <row r="2" spans="1:11" s="5" customFormat="1" ht="24.9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s="6" customFormat="1" ht="24.9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4"/>
    </row>
    <row r="4" spans="1:11" s="6" customFormat="1" ht="24.7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4"/>
    </row>
    <row r="5" spans="1:11" s="9" customFormat="1" ht="24.75" hidden="1" customHeight="1">
      <c r="A5" s="1"/>
      <c r="B5" s="1"/>
      <c r="C5" s="1"/>
      <c r="D5" s="1" t="s">
        <v>3</v>
      </c>
      <c r="E5" s="1"/>
      <c r="F5" s="1"/>
      <c r="G5" s="1"/>
      <c r="H5" s="1"/>
      <c r="I5" s="1"/>
      <c r="J5" s="8"/>
      <c r="K5" s="1"/>
    </row>
    <row r="6" spans="1:11" s="13" customFormat="1" ht="24.95" customHeight="1">
      <c r="A6" s="10" t="s">
        <v>4</v>
      </c>
      <c r="B6" s="11"/>
      <c r="C6" s="11"/>
      <c r="D6" s="11"/>
      <c r="E6" s="11"/>
      <c r="F6" s="11"/>
      <c r="G6" s="11"/>
      <c r="H6" s="11"/>
      <c r="I6" s="11"/>
      <c r="J6" s="12"/>
      <c r="K6" s="11"/>
    </row>
    <row r="7" spans="1:11" s="19" customFormat="1" ht="15" customHeight="1">
      <c r="A7" s="14" t="s">
        <v>5</v>
      </c>
      <c r="B7" s="15" t="s">
        <v>6</v>
      </c>
      <c r="C7" s="16" t="s">
        <v>7</v>
      </c>
      <c r="D7" s="15" t="s">
        <v>8</v>
      </c>
      <c r="E7" s="16" t="s">
        <v>7</v>
      </c>
      <c r="F7" s="15" t="s">
        <v>9</v>
      </c>
      <c r="G7" s="16" t="s">
        <v>7</v>
      </c>
      <c r="H7" s="15" t="s">
        <v>10</v>
      </c>
      <c r="I7" s="16" t="s">
        <v>7</v>
      </c>
      <c r="J7" s="17" t="s">
        <v>11</v>
      </c>
      <c r="K7" s="18"/>
    </row>
    <row r="8" spans="1:11" s="24" customFormat="1" ht="21.75" customHeight="1">
      <c r="A8" s="20"/>
      <c r="B8" s="21" t="s">
        <v>12</v>
      </c>
      <c r="C8" s="22"/>
      <c r="D8" s="21" t="s">
        <v>13</v>
      </c>
      <c r="E8" s="22"/>
      <c r="F8" s="21" t="s">
        <v>14</v>
      </c>
      <c r="G8" s="22"/>
      <c r="H8" s="21" t="s">
        <v>15</v>
      </c>
      <c r="I8" s="22"/>
      <c r="J8" s="23"/>
      <c r="K8" s="18"/>
    </row>
    <row r="9" spans="1:11" s="9" customFormat="1" ht="22.9" customHeight="1">
      <c r="A9" s="25" t="s">
        <v>16</v>
      </c>
      <c r="B9" s="26">
        <v>19579</v>
      </c>
      <c r="C9" s="27">
        <f t="shared" ref="C9:C21" si="0">SUM(B9/$B$21*100)</f>
        <v>4.8285267555476636</v>
      </c>
      <c r="D9" s="26">
        <v>21996</v>
      </c>
      <c r="E9" s="27">
        <f t="shared" ref="E9:E21" si="1">SUM(D9/$D$21*100)</f>
        <v>5.0332138109043818</v>
      </c>
      <c r="F9" s="26" t="s">
        <v>17</v>
      </c>
      <c r="G9" s="26" t="s">
        <v>17</v>
      </c>
      <c r="H9" s="28">
        <f t="shared" ref="H9:H21" si="2">SUM(B9,D9,F9)</f>
        <v>41575</v>
      </c>
      <c r="I9" s="29">
        <f t="shared" ref="I9:I21" si="3">SUM(H9/$H$21*100)</f>
        <v>4.9225883757056801</v>
      </c>
      <c r="J9" s="30" t="s">
        <v>18</v>
      </c>
      <c r="K9" s="1"/>
    </row>
    <row r="10" spans="1:11" s="9" customFormat="1" ht="22.9" customHeight="1">
      <c r="A10" s="31" t="s">
        <v>19</v>
      </c>
      <c r="B10" s="32">
        <v>13255</v>
      </c>
      <c r="C10" s="33">
        <f t="shared" si="0"/>
        <v>3.2689168060056324</v>
      </c>
      <c r="D10" s="32">
        <v>14917</v>
      </c>
      <c r="E10" s="33">
        <f t="shared" si="1"/>
        <v>3.4133683586679697</v>
      </c>
      <c r="F10" s="32" t="s">
        <v>17</v>
      </c>
      <c r="G10" s="32" t="s">
        <v>17</v>
      </c>
      <c r="H10" s="34">
        <f t="shared" si="2"/>
        <v>28172</v>
      </c>
      <c r="I10" s="35">
        <f t="shared" si="3"/>
        <v>3.3356382374114348</v>
      </c>
      <c r="J10" s="36" t="s">
        <v>20</v>
      </c>
      <c r="K10" s="1"/>
    </row>
    <row r="11" spans="1:11" s="9" customFormat="1" ht="22.9" customHeight="1">
      <c r="A11" s="25" t="s">
        <v>21</v>
      </c>
      <c r="B11" s="26">
        <v>15117</v>
      </c>
      <c r="C11" s="27">
        <f t="shared" si="0"/>
        <v>3.7281188499726254</v>
      </c>
      <c r="D11" s="26">
        <v>16895</v>
      </c>
      <c r="E11" s="27">
        <f t="shared" si="1"/>
        <v>3.8659823302068337</v>
      </c>
      <c r="F11" s="26" t="s">
        <v>17</v>
      </c>
      <c r="G11" s="26" t="s">
        <v>17</v>
      </c>
      <c r="H11" s="28">
        <f t="shared" si="2"/>
        <v>32012</v>
      </c>
      <c r="I11" s="29">
        <f t="shared" si="3"/>
        <v>3.7903042473383093</v>
      </c>
      <c r="J11" s="30" t="s">
        <v>22</v>
      </c>
      <c r="K11" s="1"/>
    </row>
    <row r="12" spans="1:11" s="9" customFormat="1" ht="22.9" customHeight="1">
      <c r="A12" s="31" t="s">
        <v>23</v>
      </c>
      <c r="B12" s="32">
        <v>13323</v>
      </c>
      <c r="C12" s="33">
        <f t="shared" si="0"/>
        <v>3.2856868054630741</v>
      </c>
      <c r="D12" s="32">
        <v>13580</v>
      </c>
      <c r="E12" s="33">
        <f t="shared" si="1"/>
        <v>3.1074306033861383</v>
      </c>
      <c r="F12" s="32" t="s">
        <v>17</v>
      </c>
      <c r="G12" s="32" t="s">
        <v>17</v>
      </c>
      <c r="H12" s="34">
        <f t="shared" si="2"/>
        <v>26903</v>
      </c>
      <c r="I12" s="35">
        <f t="shared" si="3"/>
        <v>3.1853853294434131</v>
      </c>
      <c r="J12" s="36" t="s">
        <v>24</v>
      </c>
      <c r="K12" s="1"/>
    </row>
    <row r="13" spans="1:11" s="9" customFormat="1" ht="22.9" customHeight="1">
      <c r="A13" s="25" t="s">
        <v>25</v>
      </c>
      <c r="B13" s="26">
        <v>105832</v>
      </c>
      <c r="C13" s="27">
        <f t="shared" si="0"/>
        <v>26.100037979116419</v>
      </c>
      <c r="D13" s="26">
        <v>119250</v>
      </c>
      <c r="E13" s="27">
        <f t="shared" si="1"/>
        <v>27.287268001015981</v>
      </c>
      <c r="F13" s="26" t="s">
        <v>17</v>
      </c>
      <c r="G13" s="26" t="s">
        <v>17</v>
      </c>
      <c r="H13" s="28">
        <f t="shared" si="2"/>
        <v>225082</v>
      </c>
      <c r="I13" s="29">
        <f t="shared" si="3"/>
        <v>26.650295532906455</v>
      </c>
      <c r="J13" s="30" t="s">
        <v>26</v>
      </c>
      <c r="K13" s="1"/>
    </row>
    <row r="14" spans="1:11" s="9" customFormat="1" ht="22.9" customHeight="1">
      <c r="A14" s="31" t="s">
        <v>27</v>
      </c>
      <c r="B14" s="32">
        <v>108640</v>
      </c>
      <c r="C14" s="33">
        <f t="shared" si="0"/>
        <v>26.792540309653106</v>
      </c>
      <c r="D14" s="32">
        <v>115009</v>
      </c>
      <c r="E14" s="33">
        <f t="shared" si="1"/>
        <v>26.316825203596199</v>
      </c>
      <c r="F14" s="32">
        <v>267</v>
      </c>
      <c r="G14" s="33">
        <f>SUM(F14/$F$21*100)</f>
        <v>12.879884225759769</v>
      </c>
      <c r="H14" s="34">
        <f t="shared" si="2"/>
        <v>223916</v>
      </c>
      <c r="I14" s="35">
        <f t="shared" si="3"/>
        <v>26.512238093433865</v>
      </c>
      <c r="J14" s="36" t="s">
        <v>28</v>
      </c>
      <c r="K14" s="1"/>
    </row>
    <row r="15" spans="1:11" s="9" customFormat="1" ht="22.9" customHeight="1">
      <c r="A15" s="25" t="s">
        <v>29</v>
      </c>
      <c r="B15" s="26">
        <v>52989</v>
      </c>
      <c r="C15" s="27">
        <f t="shared" si="0"/>
        <v>13.068022077211051</v>
      </c>
      <c r="D15" s="26">
        <v>59032</v>
      </c>
      <c r="E15" s="27">
        <f t="shared" si="1"/>
        <v>13.507941338666459</v>
      </c>
      <c r="F15" s="26">
        <v>1806</v>
      </c>
      <c r="G15" s="27">
        <f>SUM(F15/$F$21*100)</f>
        <v>87.120115774240233</v>
      </c>
      <c r="H15" s="28">
        <f t="shared" si="2"/>
        <v>113827</v>
      </c>
      <c r="I15" s="29">
        <f t="shared" si="3"/>
        <v>13.477413518736029</v>
      </c>
      <c r="J15" s="30" t="s">
        <v>30</v>
      </c>
      <c r="K15" s="1"/>
    </row>
    <row r="16" spans="1:11" s="9" customFormat="1" ht="22.9" customHeight="1">
      <c r="A16" s="31" t="s">
        <v>31</v>
      </c>
      <c r="B16" s="32">
        <v>11361</v>
      </c>
      <c r="C16" s="33">
        <f t="shared" si="0"/>
        <v>2.8018229975880793</v>
      </c>
      <c r="D16" s="32">
        <v>13184</v>
      </c>
      <c r="E16" s="33">
        <f t="shared" si="1"/>
        <v>3.016816279458236</v>
      </c>
      <c r="F16" s="32" t="s">
        <v>17</v>
      </c>
      <c r="G16" s="32" t="s">
        <v>17</v>
      </c>
      <c r="H16" s="34">
        <f t="shared" si="2"/>
        <v>24545</v>
      </c>
      <c r="I16" s="35">
        <f t="shared" si="3"/>
        <v>2.9061919827226919</v>
      </c>
      <c r="J16" s="36" t="s">
        <v>32</v>
      </c>
      <c r="K16" s="1"/>
    </row>
    <row r="17" spans="1:11" s="9" customFormat="1" ht="22.9" customHeight="1">
      <c r="A17" s="25" t="s">
        <v>33</v>
      </c>
      <c r="B17" s="26">
        <v>8597</v>
      </c>
      <c r="C17" s="27">
        <f t="shared" si="0"/>
        <v>2.1201718431709109</v>
      </c>
      <c r="D17" s="26">
        <v>9027</v>
      </c>
      <c r="E17" s="27">
        <f t="shared" si="1"/>
        <v>2.0655947022655869</v>
      </c>
      <c r="F17" s="26" t="s">
        <v>17</v>
      </c>
      <c r="G17" s="26" t="s">
        <v>17</v>
      </c>
      <c r="H17" s="28">
        <f t="shared" si="2"/>
        <v>17624</v>
      </c>
      <c r="I17" s="29">
        <f t="shared" si="3"/>
        <v>2.0867275413935511</v>
      </c>
      <c r="J17" s="30" t="s">
        <v>34</v>
      </c>
      <c r="K17" s="1"/>
    </row>
    <row r="18" spans="1:11" s="9" customFormat="1" ht="22.9" customHeight="1">
      <c r="A18" s="31" t="s">
        <v>35</v>
      </c>
      <c r="B18" s="32">
        <v>14567</v>
      </c>
      <c r="C18" s="33">
        <f t="shared" si="0"/>
        <v>3.592479148478616</v>
      </c>
      <c r="D18" s="32">
        <v>12390</v>
      </c>
      <c r="E18" s="33">
        <f t="shared" si="1"/>
        <v>2.835129983501786</v>
      </c>
      <c r="F18" s="32" t="s">
        <v>17</v>
      </c>
      <c r="G18" s="32" t="s">
        <v>17</v>
      </c>
      <c r="H18" s="34">
        <f t="shared" si="2"/>
        <v>26957</v>
      </c>
      <c r="I18" s="35">
        <f t="shared" si="3"/>
        <v>3.1917790702080095</v>
      </c>
      <c r="J18" s="36" t="s">
        <v>36</v>
      </c>
      <c r="K18" s="1"/>
    </row>
    <row r="19" spans="1:11" s="9" customFormat="1" ht="22.9" customHeight="1">
      <c r="A19" s="25" t="s">
        <v>37</v>
      </c>
      <c r="B19" s="26">
        <v>15823</v>
      </c>
      <c r="C19" s="27">
        <f t="shared" si="0"/>
        <v>3.9022309031631175</v>
      </c>
      <c r="D19" s="26">
        <v>16460</v>
      </c>
      <c r="E19" s="27">
        <f t="shared" si="1"/>
        <v>3.7664438683163355</v>
      </c>
      <c r="F19" s="26" t="s">
        <v>17</v>
      </c>
      <c r="G19" s="26" t="s">
        <v>17</v>
      </c>
      <c r="H19" s="28">
        <f t="shared" si="2"/>
        <v>32283</v>
      </c>
      <c r="I19" s="29">
        <f t="shared" si="3"/>
        <v>3.8223913537680447</v>
      </c>
      <c r="J19" s="30" t="s">
        <v>38</v>
      </c>
      <c r="K19" s="1"/>
    </row>
    <row r="20" spans="1:11" s="9" customFormat="1" ht="22.5" customHeight="1">
      <c r="A20" s="31" t="s">
        <v>39</v>
      </c>
      <c r="B20" s="32">
        <v>26403</v>
      </c>
      <c r="C20" s="33">
        <f t="shared" si="0"/>
        <v>6.5114455246297043</v>
      </c>
      <c r="D20" s="32">
        <v>25277</v>
      </c>
      <c r="E20" s="33">
        <f t="shared" si="1"/>
        <v>5.7839855200140953</v>
      </c>
      <c r="F20" s="32" t="s">
        <v>17</v>
      </c>
      <c r="G20" s="32" t="s">
        <v>17</v>
      </c>
      <c r="H20" s="34">
        <f t="shared" si="2"/>
        <v>51680</v>
      </c>
      <c r="I20" s="35">
        <f t="shared" si="3"/>
        <v>6.1190467169325196</v>
      </c>
      <c r="J20" s="36" t="s">
        <v>40</v>
      </c>
      <c r="K20" s="1"/>
    </row>
    <row r="21" spans="1:11" s="41" customFormat="1" ht="22.5" customHeight="1">
      <c r="A21" s="37" t="s">
        <v>10</v>
      </c>
      <c r="B21" s="38">
        <f>SUM(B9:B20)</f>
        <v>405486</v>
      </c>
      <c r="C21" s="39">
        <f t="shared" si="0"/>
        <v>100</v>
      </c>
      <c r="D21" s="38">
        <f>SUM(D9:D20)</f>
        <v>437017</v>
      </c>
      <c r="E21" s="39">
        <f t="shared" si="1"/>
        <v>100</v>
      </c>
      <c r="F21" s="38">
        <f>SUM(F9:F19)</f>
        <v>2073</v>
      </c>
      <c r="G21" s="39">
        <f>SUM(F21/$F$21*100)</f>
        <v>100</v>
      </c>
      <c r="H21" s="38">
        <f t="shared" si="2"/>
        <v>844576</v>
      </c>
      <c r="I21" s="39">
        <f t="shared" si="3"/>
        <v>100</v>
      </c>
      <c r="J21" s="40" t="s">
        <v>15</v>
      </c>
      <c r="K21" s="11"/>
    </row>
    <row r="22" spans="1:11" s="41" customFormat="1" ht="9" customHeight="1">
      <c r="A22" s="42"/>
      <c r="B22" s="43"/>
      <c r="C22" s="44"/>
      <c r="D22" s="43"/>
      <c r="E22" s="45"/>
      <c r="F22" s="43"/>
      <c r="G22" s="45"/>
      <c r="H22" s="43"/>
      <c r="I22" s="45"/>
      <c r="J22" s="42"/>
      <c r="K22" s="11"/>
    </row>
    <row r="23" spans="1:11" s="47" customFormat="1" ht="39.75" customHeight="1">
      <c r="A23" s="46" t="s">
        <v>41</v>
      </c>
      <c r="B23" s="46"/>
      <c r="C23" s="46"/>
      <c r="D23" s="46"/>
      <c r="F23" s="48" t="s">
        <v>42</v>
      </c>
      <c r="G23" s="48"/>
      <c r="H23" s="48"/>
      <c r="I23" s="48"/>
      <c r="J23" s="48"/>
      <c r="K23" s="49"/>
    </row>
    <row r="24" spans="1:11" s="52" customFormat="1" ht="15" customHeight="1">
      <c r="A24" s="50" t="s">
        <v>43</v>
      </c>
      <c r="B24" s="51"/>
      <c r="C24" s="51"/>
      <c r="F24" s="51"/>
      <c r="G24" s="51"/>
      <c r="H24" s="51"/>
      <c r="I24" s="51"/>
      <c r="J24" s="53" t="s">
        <v>44</v>
      </c>
      <c r="K24" s="51"/>
    </row>
    <row r="25" spans="1:11" s="9" customFormat="1">
      <c r="A25" s="1"/>
      <c r="B25" s="1"/>
      <c r="C25" s="1"/>
      <c r="D25" s="1"/>
      <c r="E25" s="1"/>
      <c r="F25" s="1"/>
      <c r="G25" s="1"/>
      <c r="H25" s="54"/>
      <c r="I25" s="1"/>
      <c r="J25" s="1"/>
      <c r="K25" s="1"/>
    </row>
    <row r="26" spans="1:11" s="9" customFormat="1">
      <c r="A26" s="1"/>
      <c r="B26" s="54"/>
      <c r="C26" s="54"/>
      <c r="D26" s="54"/>
      <c r="E26" s="54"/>
      <c r="F26" s="54"/>
      <c r="G26" s="54"/>
      <c r="H26" s="54"/>
      <c r="I26" s="54"/>
      <c r="J26" s="1"/>
      <c r="K26" s="1"/>
    </row>
    <row r="27" spans="1:11" s="9" customFormat="1">
      <c r="A27" s="1"/>
      <c r="B27" s="54"/>
      <c r="C27" s="54"/>
      <c r="D27" s="54"/>
      <c r="E27" s="54"/>
      <c r="F27" s="54"/>
      <c r="G27" s="54"/>
      <c r="H27" s="54"/>
      <c r="I27" s="54"/>
      <c r="J27" s="1"/>
      <c r="K27" s="1"/>
    </row>
    <row r="28" spans="1:11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s="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s="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s="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s="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s="9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s="9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s="9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s="9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s="9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s="9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s="9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s="9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s="9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s="9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s="9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9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9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s="9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s="9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s="9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s="9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s="9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s="9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s="9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s="9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s="9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s="9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s="9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s="9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s="9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s="9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s="9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s="9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s="9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s="9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s="9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s="9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s="9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s="9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s="9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s="9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s="9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s="9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s="9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</sheetData>
  <mergeCells count="9">
    <mergeCell ref="A23:D23"/>
    <mergeCell ref="F23:J23"/>
    <mergeCell ref="A4:J4"/>
    <mergeCell ref="A7:A8"/>
    <mergeCell ref="C7:C8"/>
    <mergeCell ref="E7:E8"/>
    <mergeCell ref="G7:G8"/>
    <mergeCell ref="I7:I8"/>
    <mergeCell ref="J7:J8"/>
  </mergeCells>
  <printOptions horizontalCentered="1"/>
  <pageMargins left="0.5" right="0.5" top="0.5" bottom="0.5" header="0" footer="0.25"/>
  <pageSetup paperSize="9" scale="9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المسافرين في مطار آل مكتوم الدولي حسب النوع والشهر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5F352614-2667-47E5-AE03-5B4E8D160FE5}"/>
</file>

<file path=customXml/itemProps2.xml><?xml version="1.0" encoding="utf-8"?>
<ds:datastoreItem xmlns:ds="http://schemas.openxmlformats.org/officeDocument/2006/customXml" ds:itemID="{602E0D97-E8B0-459F-91EE-0F07272E073A}"/>
</file>

<file path=customXml/itemProps3.xml><?xml version="1.0" encoding="utf-8"?>
<ds:datastoreItem xmlns:ds="http://schemas.openxmlformats.org/officeDocument/2006/customXml" ds:itemID="{4E1087B1-1B4A-411A-B58D-C5C1EF3EDC05}"/>
</file>

<file path=customXml/itemProps4.xml><?xml version="1.0" encoding="utf-8"?>
<ds:datastoreItem xmlns:ds="http://schemas.openxmlformats.org/officeDocument/2006/customXml" ds:itemID="{949E2169-58F7-4EA9-ACEF-3340B1DCD3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04-11 Table </vt:lpstr>
      <vt:lpstr>'جدول 04-11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Passengers Movement at Al Maktoum International by Type and Month</dc:title>
  <dc:creator>Afaf Kamal Mahmood</dc:creator>
  <cp:lastModifiedBy>Afaf Kamal Mahmood</cp:lastModifiedBy>
  <dcterms:created xsi:type="dcterms:W3CDTF">2019-11-07T07:13:46Z</dcterms:created>
  <dcterms:modified xsi:type="dcterms:W3CDTF">2019-11-07T07:14:22Z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